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Rafael\Desktop\arquivos EBS\"/>
    </mc:Choice>
  </mc:AlternateContent>
  <xr:revisionPtr revIDLastSave="0" documentId="13_ncr:1_{2924FC00-E26E-4DE2-9817-E72575EF66C1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Plan1" sheetId="1" r:id="rId1"/>
  </sheets>
  <calcPr calcId="181029"/>
</workbook>
</file>

<file path=xl/calcChain.xml><?xml version="1.0" encoding="utf-8"?>
<calcChain xmlns="http://schemas.openxmlformats.org/spreadsheetml/2006/main">
  <c r="E38" i="1" l="1"/>
  <c r="F38" i="1" s="1"/>
  <c r="G38" i="1" s="1"/>
  <c r="E29" i="1"/>
  <c r="F29" i="1" s="1"/>
  <c r="G29" i="1" l="1"/>
  <c r="E20" i="1"/>
  <c r="F20" i="1" s="1"/>
  <c r="G20" i="1" l="1"/>
  <c r="G4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Carlos Denner Becker</author>
  </authors>
  <commentList>
    <comment ref="D20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Carlos Denner Becker:</t>
        </r>
        <r>
          <rPr>
            <sz val="9"/>
            <color indexed="81"/>
            <rFont val="Segoe UI"/>
            <family val="2"/>
          </rPr>
          <t xml:space="preserve">
Camada de base de autoaderencia para todos os metais</t>
        </r>
      </text>
    </comment>
    <comment ref="D29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Carlos Denner Becker:</t>
        </r>
        <r>
          <rPr>
            <sz val="9"/>
            <color indexed="81"/>
            <rFont val="Segoe UI"/>
            <family val="2"/>
          </rPr>
          <t xml:space="preserve">
Considerei 2,0 mm total já pensando no rebaixo e  posteiror sobremetal para acabamento.</t>
        </r>
      </text>
    </comment>
    <comment ref="D38" authorId="0" shapeId="0" xr:uid="{672EEDD1-770A-44BD-BF72-C63E0C92DEAC}">
      <text>
        <r>
          <rPr>
            <b/>
            <sz val="9"/>
            <color indexed="81"/>
            <rFont val="Segoe UI"/>
            <family val="2"/>
          </rPr>
          <t>Carlos Denner Becker:</t>
        </r>
        <r>
          <rPr>
            <sz val="9"/>
            <color indexed="81"/>
            <rFont val="Segoe UI"/>
            <family val="2"/>
          </rPr>
          <t xml:space="preserve">
Considerei 2,0 mm total já pensando no rebaixo e  posteiror sobremetal para acabamento.</t>
        </r>
      </text>
    </comment>
  </commentList>
</comments>
</file>

<file path=xl/sharedStrings.xml><?xml version="1.0" encoding="utf-8"?>
<sst xmlns="http://schemas.openxmlformats.org/spreadsheetml/2006/main" count="34" uniqueCount="18">
  <si>
    <t>Diâmetro</t>
  </si>
  <si>
    <t>Comprimento</t>
  </si>
  <si>
    <t>Volume dm³</t>
  </si>
  <si>
    <t>Densidade do produto: Kg/ dm³</t>
  </si>
  <si>
    <t>Rendimento de 30 a 75mm de diâmetro:</t>
  </si>
  <si>
    <t>Rendimento acima de 75 mm de diâmetro:</t>
  </si>
  <si>
    <t>Quantidade em gramas</t>
  </si>
  <si>
    <t>R$ / Recuperação Produto Base</t>
  </si>
  <si>
    <t>Altura recuperação (mm)</t>
  </si>
  <si>
    <r>
      <t xml:space="preserve">Q= </t>
    </r>
    <r>
      <rPr>
        <b/>
        <u/>
        <sz val="18"/>
        <color theme="1"/>
        <rFont val="Arial"/>
        <family val="2"/>
      </rPr>
      <t>DxV</t>
    </r>
  </si>
  <si>
    <r>
      <t xml:space="preserve">V= </t>
    </r>
    <r>
      <rPr>
        <b/>
        <u/>
        <sz val="16"/>
        <color theme="1"/>
        <rFont val="Arial"/>
        <family val="2"/>
      </rPr>
      <t>3.14xDxLxE</t>
    </r>
    <r>
      <rPr>
        <b/>
        <sz val="16"/>
        <color theme="1"/>
        <rFont val="Arial"/>
        <family val="2"/>
      </rPr>
      <t xml:space="preserve">     </t>
    </r>
  </si>
  <si>
    <t>R</t>
  </si>
  <si>
    <t>Peça Cilindrica (ex: Disco)</t>
  </si>
  <si>
    <t>CUSTO TOTAL DOS PÓS UTILIZADOS NA RECUPERAÇÃO:</t>
  </si>
  <si>
    <t>Largura</t>
  </si>
  <si>
    <t xml:space="preserve">Valor do produto a ser aplicado </t>
  </si>
  <si>
    <t>Valor do produto a ser aplicado</t>
  </si>
  <si>
    <t>Rendimento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</si>
</sst>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 &quot;#,##0.00_);[Red]\(&quot;R$ &quot;#,##0.00\)"/>
    <numFmt numFmtId="165" formatCode="&quot;R$&quot;\ #,##0.0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b/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sz val="18"/>
      <color theme="1"/>
      <name val="Arial"/>
      <family val="2"/>
    </font>
    <font>
      <b/>
      <u/>
      <sz val="18"/>
      <color theme="1"/>
      <name val="Arial"/>
      <family val="2"/>
    </font>
    <font>
      <sz val="16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3" fontId="0" fillId="0" borderId="0" xfId="0" applyNumberFormat="1"/>
    <xf numFmtId="0" fontId="4" fillId="0" borderId="2" xfId="0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indent="5"/>
    </xf>
    <xf numFmtId="0" fontId="1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5" fontId="13" fillId="0" borderId="5" xfId="0" applyNumberFormat="1" applyFont="1" applyBorder="1" applyAlignment="1">
      <alignment horizontal="center"/>
    </xf>
    <xf numFmtId="165" fontId="13" fillId="0" borderId="8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9" xfId="0" applyBorder="1"/>
    <xf numFmtId="0" fontId="0" fillId="0" borderId="10" xfId="0" applyBorder="1"/>
    <xf numFmtId="0" fontId="3" fillId="0" borderId="10" xfId="0" applyFont="1" applyBorder="1" applyAlignment="1">
      <alignment horizontal="center"/>
    </xf>
    <xf numFmtId="4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13" xfId="0" applyBorder="1"/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164" fontId="4" fillId="0" borderId="17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9" xfId="0" applyNumberFormat="1" applyFont="1" applyBorder="1" applyAlignment="1">
      <alignment horizontal="center" vertical="top" wrapText="1"/>
    </xf>
    <xf numFmtId="2" fontId="4" fillId="0" borderId="19" xfId="0" applyNumberFormat="1" applyFont="1" applyBorder="1" applyAlignment="1">
      <alignment horizontal="center" vertical="top" wrapText="1"/>
    </xf>
    <xf numFmtId="164" fontId="4" fillId="0" borderId="20" xfId="0" applyNumberFormat="1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0" fillId="0" borderId="20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33</xdr:row>
      <xdr:rowOff>152401</xdr:rowOff>
    </xdr:from>
    <xdr:to>
      <xdr:col>10</xdr:col>
      <xdr:colOff>247650</xdr:colOff>
      <xdr:row>36</xdr:row>
      <xdr:rowOff>47626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E1297B0E-65B1-411D-842D-5CC8DADCD082}"/>
            </a:ext>
          </a:extLst>
        </xdr:cNvPr>
        <xdr:cNvSpPr txBox="1"/>
      </xdr:nvSpPr>
      <xdr:spPr>
        <a:xfrm>
          <a:off x="7486650" y="7753351"/>
          <a:ext cx="202882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000"/>
            <a:t>para peças planas</a:t>
          </a:r>
        </a:p>
      </xdr:txBody>
    </xdr:sp>
    <xdr:clientData/>
  </xdr:twoCellAnchor>
  <xdr:twoCellAnchor>
    <xdr:from>
      <xdr:col>7</xdr:col>
      <xdr:colOff>238125</xdr:colOff>
      <xdr:row>24</xdr:row>
      <xdr:rowOff>180975</xdr:rowOff>
    </xdr:from>
    <xdr:to>
      <xdr:col>11</xdr:col>
      <xdr:colOff>238125</xdr:colOff>
      <xdr:row>27</xdr:row>
      <xdr:rowOff>76200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532CE056-EBA4-468E-9BDA-D98062CE21FD}"/>
            </a:ext>
          </a:extLst>
        </xdr:cNvPr>
        <xdr:cNvSpPr txBox="1"/>
      </xdr:nvSpPr>
      <xdr:spPr>
        <a:xfrm>
          <a:off x="7677150" y="5591175"/>
          <a:ext cx="2438400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000"/>
            <a:t>para peças</a:t>
          </a:r>
          <a:r>
            <a:rPr lang="pt-BR" sz="2000" baseline="0"/>
            <a:t> cilíndricas</a:t>
          </a:r>
          <a:endParaRPr lang="pt-BR" sz="2000"/>
        </a:p>
      </xdr:txBody>
    </xdr:sp>
    <xdr:clientData/>
  </xdr:twoCellAnchor>
  <xdr:twoCellAnchor>
    <xdr:from>
      <xdr:col>7</xdr:col>
      <xdr:colOff>161925</xdr:colOff>
      <xdr:row>16</xdr:row>
      <xdr:rowOff>47625</xdr:rowOff>
    </xdr:from>
    <xdr:to>
      <xdr:col>11</xdr:col>
      <xdr:colOff>228600</xdr:colOff>
      <xdr:row>18</xdr:row>
      <xdr:rowOff>133350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117587BC-99C2-4035-9362-A6DBFA17F2DF}"/>
            </a:ext>
          </a:extLst>
        </xdr:cNvPr>
        <xdr:cNvSpPr txBox="1"/>
      </xdr:nvSpPr>
      <xdr:spPr>
        <a:xfrm>
          <a:off x="7600950" y="3457575"/>
          <a:ext cx="250507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000"/>
            <a:t>para peças cilíndricas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G44"/>
  <sheetViews>
    <sheetView tabSelected="1" topLeftCell="A22" workbookViewId="0">
      <selection activeCell="F35" sqref="F35"/>
    </sheetView>
  </sheetViews>
  <sheetFormatPr defaultRowHeight="15" x14ac:dyDescent="0.25"/>
  <cols>
    <col min="2" max="2" width="11" customWidth="1"/>
    <col min="3" max="3" width="14.85546875" customWidth="1"/>
    <col min="4" max="4" width="18.85546875" customWidth="1"/>
    <col min="5" max="5" width="20.28515625" customWidth="1"/>
    <col min="6" max="6" width="16" customWidth="1"/>
    <col min="7" max="7" width="21.42578125" customWidth="1"/>
  </cols>
  <sheetData>
    <row r="4" spans="2:7" x14ac:dyDescent="0.25">
      <c r="C4" t="s">
        <v>12</v>
      </c>
    </row>
    <row r="5" spans="2:7" ht="20.25" customHeight="1" x14ac:dyDescent="0.3">
      <c r="C5" s="14" t="s">
        <v>10</v>
      </c>
      <c r="D5" s="14"/>
    </row>
    <row r="6" spans="2:7" ht="21" customHeight="1" x14ac:dyDescent="0.35">
      <c r="C6" s="13">
        <v>1000000</v>
      </c>
      <c r="D6" s="13"/>
      <c r="F6">
        <v>3.14</v>
      </c>
    </row>
    <row r="7" spans="2:7" x14ac:dyDescent="0.25">
      <c r="C7" s="2"/>
    </row>
    <row r="8" spans="2:7" x14ac:dyDescent="0.25">
      <c r="C8" s="2"/>
    </row>
    <row r="9" spans="2:7" x14ac:dyDescent="0.25">
      <c r="C9" s="2"/>
    </row>
    <row r="11" spans="2:7" ht="23.25" x14ac:dyDescent="0.35">
      <c r="C11" s="6" t="s">
        <v>9</v>
      </c>
    </row>
    <row r="12" spans="2:7" ht="23.25" x14ac:dyDescent="0.35">
      <c r="C12" s="15" t="s">
        <v>11</v>
      </c>
      <c r="D12" s="15"/>
    </row>
    <row r="13" spans="2:7" ht="15.75" thickBot="1" x14ac:dyDescent="0.3"/>
    <row r="14" spans="2:7" x14ac:dyDescent="0.25">
      <c r="B14" s="16"/>
      <c r="C14" s="17"/>
      <c r="D14" s="18" t="s">
        <v>16</v>
      </c>
      <c r="E14" s="17"/>
      <c r="F14" s="19">
        <v>1606.59</v>
      </c>
      <c r="G14" s="20"/>
    </row>
    <row r="15" spans="2:7" x14ac:dyDescent="0.25">
      <c r="B15" s="21"/>
      <c r="C15" s="22"/>
      <c r="D15" s="23" t="s">
        <v>3</v>
      </c>
      <c r="E15" s="22"/>
      <c r="F15" s="22">
        <v>13.8</v>
      </c>
      <c r="G15" s="24"/>
    </row>
    <row r="16" spans="2:7" x14ac:dyDescent="0.25">
      <c r="B16" s="21"/>
      <c r="C16" s="22"/>
      <c r="D16" s="23" t="s">
        <v>4</v>
      </c>
      <c r="E16" s="22"/>
      <c r="F16" s="22">
        <v>0.9</v>
      </c>
      <c r="G16" s="24"/>
    </row>
    <row r="17" spans="2:7" x14ac:dyDescent="0.25">
      <c r="B17" s="21"/>
      <c r="C17" s="22"/>
      <c r="D17" s="23" t="s">
        <v>5</v>
      </c>
      <c r="E17" s="22"/>
      <c r="F17" s="22">
        <v>0.95</v>
      </c>
      <c r="G17" s="24"/>
    </row>
    <row r="18" spans="2:7" ht="15.75" thickBot="1" x14ac:dyDescent="0.3">
      <c r="B18" s="21"/>
      <c r="C18" s="22"/>
      <c r="D18" s="22"/>
      <c r="E18" s="22"/>
      <c r="F18" s="22"/>
      <c r="G18" s="24"/>
    </row>
    <row r="19" spans="2:7" ht="49.5" customHeight="1" thickBot="1" x14ac:dyDescent="0.3">
      <c r="B19" s="25" t="s">
        <v>0</v>
      </c>
      <c r="C19" s="1" t="s">
        <v>1</v>
      </c>
      <c r="D19" s="1" t="s">
        <v>8</v>
      </c>
      <c r="E19" s="1" t="s">
        <v>2</v>
      </c>
      <c r="F19" s="1" t="s">
        <v>6</v>
      </c>
      <c r="G19" s="26" t="s">
        <v>7</v>
      </c>
    </row>
    <row r="20" spans="2:7" ht="15.75" thickBot="1" x14ac:dyDescent="0.3">
      <c r="B20" s="27">
        <v>65</v>
      </c>
      <c r="C20" s="3">
        <v>100</v>
      </c>
      <c r="D20" s="3">
        <v>0.2</v>
      </c>
      <c r="E20" s="5">
        <f>3.14*(B20*C20*D20)/1000000</f>
        <v>4.0819999999999997E-3</v>
      </c>
      <c r="F20" s="4">
        <f>(F15*E20/F16)*1000</f>
        <v>62.590666666666657</v>
      </c>
      <c r="G20" s="28">
        <f>F14*F20/1000</f>
        <v>100.55753915999999</v>
      </c>
    </row>
    <row r="21" spans="2:7" ht="15.75" thickBot="1" x14ac:dyDescent="0.3">
      <c r="B21" s="29"/>
      <c r="C21" s="30"/>
      <c r="D21" s="30"/>
      <c r="E21" s="31"/>
      <c r="F21" s="32"/>
      <c r="G21" s="33"/>
    </row>
    <row r="22" spans="2:7" ht="15.75" thickBot="1" x14ac:dyDescent="0.3"/>
    <row r="23" spans="2:7" x14ac:dyDescent="0.25">
      <c r="B23" s="16"/>
      <c r="C23" s="17"/>
      <c r="D23" s="18" t="s">
        <v>15</v>
      </c>
      <c r="E23" s="17"/>
      <c r="F23" s="19">
        <v>967.36</v>
      </c>
      <c r="G23" s="20"/>
    </row>
    <row r="24" spans="2:7" x14ac:dyDescent="0.25">
      <c r="B24" s="21"/>
      <c r="C24" s="22"/>
      <c r="D24" s="23" t="s">
        <v>3</v>
      </c>
      <c r="E24" s="22"/>
      <c r="F24" s="22">
        <v>7.91</v>
      </c>
      <c r="G24" s="24"/>
    </row>
    <row r="25" spans="2:7" x14ac:dyDescent="0.25">
      <c r="B25" s="21"/>
      <c r="C25" s="22"/>
      <c r="D25" s="23" t="s">
        <v>4</v>
      </c>
      <c r="E25" s="22"/>
      <c r="F25" s="22">
        <v>0.9</v>
      </c>
      <c r="G25" s="24"/>
    </row>
    <row r="26" spans="2:7" x14ac:dyDescent="0.25">
      <c r="B26" s="21"/>
      <c r="C26" s="22"/>
      <c r="D26" s="23" t="s">
        <v>5</v>
      </c>
      <c r="E26" s="22"/>
      <c r="F26" s="22">
        <v>0.95</v>
      </c>
      <c r="G26" s="24"/>
    </row>
    <row r="27" spans="2:7" ht="15.75" thickBot="1" x14ac:dyDescent="0.3">
      <c r="B27" s="21"/>
      <c r="C27" s="22"/>
      <c r="D27" s="22"/>
      <c r="E27" s="22"/>
      <c r="F27" s="22"/>
      <c r="G27" s="24"/>
    </row>
    <row r="28" spans="2:7" ht="49.5" customHeight="1" thickBot="1" x14ac:dyDescent="0.3">
      <c r="B28" s="25" t="s">
        <v>0</v>
      </c>
      <c r="C28" s="1" t="s">
        <v>1</v>
      </c>
      <c r="D28" s="1" t="s">
        <v>8</v>
      </c>
      <c r="E28" s="1" t="s">
        <v>2</v>
      </c>
      <c r="F28" s="1" t="s">
        <v>6</v>
      </c>
      <c r="G28" s="26" t="s">
        <v>7</v>
      </c>
    </row>
    <row r="29" spans="2:7" ht="15.75" thickBot="1" x14ac:dyDescent="0.3">
      <c r="B29" s="27">
        <v>65</v>
      </c>
      <c r="C29" s="3">
        <v>100</v>
      </c>
      <c r="D29" s="3">
        <v>1.6</v>
      </c>
      <c r="E29" s="5">
        <f>3.14*(B29*C29*D29)/1000000</f>
        <v>3.2655999999999998E-2</v>
      </c>
      <c r="F29" s="4">
        <f>(F24*E29/F25)*1000</f>
        <v>287.00995555555551</v>
      </c>
      <c r="G29" s="28">
        <f>F23*F29/1000</f>
        <v>277.64195060622222</v>
      </c>
    </row>
    <row r="30" spans="2:7" ht="15.75" thickBot="1" x14ac:dyDescent="0.3">
      <c r="B30" s="29"/>
      <c r="C30" s="30"/>
      <c r="D30" s="30"/>
      <c r="E30" s="31"/>
      <c r="F30" s="32"/>
      <c r="G30" s="33"/>
    </row>
    <row r="31" spans="2:7" ht="15.75" thickBot="1" x14ac:dyDescent="0.3"/>
    <row r="32" spans="2:7" x14ac:dyDescent="0.25">
      <c r="B32" s="16"/>
      <c r="C32" s="17"/>
      <c r="D32" s="18" t="s">
        <v>15</v>
      </c>
      <c r="E32" s="17"/>
      <c r="F32" s="19">
        <v>967.36</v>
      </c>
      <c r="G32" s="20"/>
    </row>
    <row r="33" spans="2:7" x14ac:dyDescent="0.25">
      <c r="B33" s="21"/>
      <c r="C33" s="22"/>
      <c r="D33" s="23" t="s">
        <v>3</v>
      </c>
      <c r="E33" s="22"/>
      <c r="F33" s="22">
        <v>7.91</v>
      </c>
      <c r="G33" s="24"/>
    </row>
    <row r="34" spans="2:7" x14ac:dyDescent="0.25">
      <c r="B34" s="21"/>
      <c r="C34" s="22"/>
      <c r="D34" s="23" t="s">
        <v>17</v>
      </c>
      <c r="E34" s="22"/>
      <c r="F34" s="22">
        <v>0.95</v>
      </c>
      <c r="G34" s="24"/>
    </row>
    <row r="35" spans="2:7" x14ac:dyDescent="0.25">
      <c r="B35" s="21"/>
      <c r="C35" s="22"/>
      <c r="D35" s="23"/>
      <c r="E35" s="22"/>
      <c r="F35" s="22"/>
      <c r="G35" s="24"/>
    </row>
    <row r="36" spans="2:7" ht="15.75" thickBot="1" x14ac:dyDescent="0.3">
      <c r="B36" s="21"/>
      <c r="C36" s="22"/>
      <c r="D36" s="22"/>
      <c r="E36" s="22"/>
      <c r="F36" s="22"/>
      <c r="G36" s="24"/>
    </row>
    <row r="37" spans="2:7" ht="45.75" thickBot="1" x14ac:dyDescent="0.3">
      <c r="B37" s="25" t="s">
        <v>14</v>
      </c>
      <c r="C37" s="1" t="s">
        <v>1</v>
      </c>
      <c r="D37" s="1" t="s">
        <v>8</v>
      </c>
      <c r="E37" s="1" t="s">
        <v>2</v>
      </c>
      <c r="F37" s="1" t="s">
        <v>6</v>
      </c>
      <c r="G37" s="26" t="s">
        <v>7</v>
      </c>
    </row>
    <row r="38" spans="2:7" ht="15.75" thickBot="1" x14ac:dyDescent="0.3">
      <c r="B38" s="27">
        <v>65</v>
      </c>
      <c r="C38" s="3">
        <v>100</v>
      </c>
      <c r="D38" s="3">
        <v>1.6</v>
      </c>
      <c r="E38" s="5">
        <f>(B38*C38*D38)/1000000</f>
        <v>1.04E-2</v>
      </c>
      <c r="F38" s="4">
        <f>(F33*E38/F34)*1000</f>
        <v>86.59368421052632</v>
      </c>
      <c r="G38" s="28">
        <f>F32*F38/1000</f>
        <v>83.767266357894741</v>
      </c>
    </row>
    <row r="39" spans="2:7" ht="15.75" thickBot="1" x14ac:dyDescent="0.3">
      <c r="B39" s="34"/>
      <c r="C39" s="35"/>
      <c r="D39" s="35"/>
      <c r="E39" s="35"/>
      <c r="F39" s="35"/>
      <c r="G39" s="36"/>
    </row>
    <row r="42" spans="2:7" ht="15.75" thickBot="1" x14ac:dyDescent="0.3"/>
    <row r="43" spans="2:7" x14ac:dyDescent="0.25">
      <c r="D43" s="7" t="s">
        <v>13</v>
      </c>
      <c r="E43" s="8"/>
      <c r="F43" s="8"/>
      <c r="G43" s="11">
        <f>G29+G20</f>
        <v>378.1994897662222</v>
      </c>
    </row>
    <row r="44" spans="2:7" ht="15.75" thickBot="1" x14ac:dyDescent="0.3">
      <c r="D44" s="9"/>
      <c r="E44" s="10"/>
      <c r="F44" s="10"/>
      <c r="G44" s="12"/>
    </row>
  </sheetData>
  <mergeCells count="5">
    <mergeCell ref="D43:F44"/>
    <mergeCell ref="G43:G44"/>
    <mergeCell ref="C6:D6"/>
    <mergeCell ref="C5:D5"/>
    <mergeCell ref="C12:D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Rejane</dc:creator>
  <cp:lastModifiedBy>DELL</cp:lastModifiedBy>
  <dcterms:created xsi:type="dcterms:W3CDTF">2012-09-10T17:19:48Z</dcterms:created>
  <dcterms:modified xsi:type="dcterms:W3CDTF">2021-03-18T19:17:42Z</dcterms:modified>
</cp:coreProperties>
</file>